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Шарикова\Бюджет 2024-2026\Проект 2024-2026\Проект решения о бюджете 2024-2026 от 20.12.2023\"/>
    </mc:Choice>
  </mc:AlternateContent>
  <bookViews>
    <workbookView xWindow="0" yWindow="0" windowWidth="19200" windowHeight="7340"/>
  </bookViews>
  <sheets>
    <sheet name="2024-2026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T37" i="1"/>
  <c r="S34" i="1"/>
  <c r="T34" i="1"/>
  <c r="R34" i="1"/>
  <c r="R27" i="1"/>
  <c r="S22" i="1"/>
  <c r="T22" i="1"/>
  <c r="S37" i="1" l="1"/>
  <c r="R22" i="1"/>
</calcChain>
</file>

<file path=xl/sharedStrings.xml><?xml version="1.0" encoding="utf-8"?>
<sst xmlns="http://schemas.openxmlformats.org/spreadsheetml/2006/main" count="79" uniqueCount="55">
  <si>
    <t>Итого расходов</t>
  </si>
  <si>
    <t/>
  </si>
  <si>
    <t>2800079500</t>
  </si>
  <si>
    <t>Муниципальная программа "Профилактика терроризма и экстремизма на территории города Куйбышева Куйбышевского района Новосибирской области"</t>
  </si>
  <si>
    <t>2800000000</t>
  </si>
  <si>
    <t>2700004310</t>
  </si>
  <si>
    <t>Содержание автомобильных дорог и дорожных сооружений</t>
  </si>
  <si>
    <t>2700000000</t>
  </si>
  <si>
    <t>Муниципальная программа «Повышение безопасности дорожного движения в городе Куйбышеве Куйбышевского района Новосибирской области»</t>
  </si>
  <si>
    <t>2600079500</t>
  </si>
  <si>
    <t>Муниципальная программа "Развитие и поддержка ТОС на территории г. Куйбышева"</t>
  </si>
  <si>
    <t>2600000000</t>
  </si>
  <si>
    <t>25000S1100</t>
  </si>
  <si>
    <t>Софинансирование местного бюджета по 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</si>
  <si>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2500071100</t>
  </si>
  <si>
    <t>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</si>
  <si>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2500000000</t>
  </si>
  <si>
    <t>Муниципальная программа «Организация регулярных перевозок пассажиров и багажа по маршрутам регулярных перевозок в городе Куйбышеве Куйбышевского района Новосибирской области»</t>
  </si>
  <si>
    <t>2300079500</t>
  </si>
  <si>
    <t>Реализация мероприятий муниципальной программы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</si>
  <si>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2300000000</t>
  </si>
  <si>
    <t>Муниципальная программа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</si>
  <si>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2200079500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</si>
  <si>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 "</t>
  </si>
  <si>
    <t>2200000000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</si>
  <si>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области"</t>
  </si>
  <si>
    <t>2100079500</t>
  </si>
  <si>
    <t>Муниципальная программа "Обеспечение первичных мер пожарной безопасности"</t>
  </si>
  <si>
    <t>2100000000</t>
  </si>
  <si>
    <t>2014 год</t>
  </si>
  <si>
    <t>ВР</t>
  </si>
  <si>
    <t>Рз Пр</t>
  </si>
  <si>
    <t>ЦСР</t>
  </si>
  <si>
    <t>ЦСРст</t>
  </si>
  <si>
    <t>Сумма на 2025 год</t>
  </si>
  <si>
    <t>Сумма на 2024 год</t>
  </si>
  <si>
    <t>Сумма</t>
  </si>
  <si>
    <t>ГРБС</t>
  </si>
  <si>
    <t>КЦСР</t>
  </si>
  <si>
    <t>ПР</t>
  </si>
  <si>
    <t>РЗ</t>
  </si>
  <si>
    <t>Наименование муниципальных программ</t>
  </si>
  <si>
    <t>руб.</t>
  </si>
  <si>
    <t>Перечень мунициальных программ  города Куйбышева Куйбышевского района Новосибирской области на 2024 год и плановый период 2025 и 2026 годов</t>
  </si>
  <si>
    <t>К решению сессии  Совета депутатов города Куйбышева  Куйбышевского района Новосибирской области                                                                         
«О  бюджете  города Куйбышева  Куйбышевского района Новосибирской  области  на  2024 год и плановый период  2025 и  2026 годов"</t>
  </si>
  <si>
    <t>Приложение 11</t>
  </si>
  <si>
    <t>Реализация мероприятий на уличное освещение в границах поселения</t>
  </si>
  <si>
    <t>Реализация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</si>
  <si>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27000S0760</t>
  </si>
  <si>
    <t>Софинансирование местного бюджета на 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</si>
  <si>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Реализация проектов развития территорий муниципальных образований Новосибирской области, основанных на местных инициативах в рамках государственной программы Новосибирской области "Управление финансами в Новосибирской области"</t>
  </si>
  <si>
    <t>Софинансирование местного бюджета на реализацию проектов развития территорий муниципальных образований Новосибирской области, основанных на местных инициативах в рамках государственной программы Новосибирской области "Управление финансами в Новосибирской области"</t>
  </si>
  <si>
    <t>35000S0240</t>
  </si>
  <si>
    <t>Муниципальная программа "Реализация проекта "Инициативное бюджетирование" на территории города Куйбышева"</t>
  </si>
  <si>
    <t>Сумма на    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</si>
</sst>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0;[Red]\-#,##0.00"/>
    <numFmt numFmtId="166" formatCode="00\.00\.00"/>
    <numFmt numFmtId="167" formatCode="000"/>
    <numFmt numFmtId="168" formatCode="00.0.0000"/>
    <numFmt numFmtId="169" formatCode="00\ 00\ 00"/>
    <numFmt numFmtId="170" formatCode="0000000000"/>
  </numFmts>
  <fonts count="10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i/>
      <sz val="12"/>
      <name val="Times New Roman"/>
      <charset val="204"/>
    </font>
    <font>
      <b/>
      <i/>
      <sz val="12"/>
      <name val="Times New Roman"/>
      <charset val="204"/>
    </font>
    <font>
      <b/>
      <sz val="10"/>
      <name val="Times New Roman"/>
      <charset val="204"/>
    </font>
    <font>
      <b/>
      <sz val="10"/>
      <name val="Arial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5" fontId="1" fillId="0" borderId="5" xfId="0" applyNumberFormat="1" applyFont="1" applyFill="1" applyBorder="1" applyAlignment="1" applyProtection="1">
      <protection hidden="1"/>
    </xf>
    <xf numFmtId="165" fontId="1" fillId="0" borderId="2" xfId="0" applyNumberFormat="1" applyFont="1" applyFill="1" applyBorder="1" applyAlignment="1" applyProtection="1">
      <protection hidden="1"/>
    </xf>
    <xf numFmtId="168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protection hidden="1"/>
    </xf>
    <xf numFmtId="169" fontId="2" fillId="0" borderId="6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alignment horizontal="left" vertical="top" wrapText="1"/>
      <protection hidden="1"/>
    </xf>
    <xf numFmtId="170" fontId="2" fillId="0" borderId="7" xfId="0" applyNumberFormat="1" applyFont="1" applyFill="1" applyBorder="1" applyAlignment="1" applyProtection="1">
      <alignment horizontal="left" vertical="top" wrapText="1"/>
      <protection hidden="1"/>
    </xf>
    <xf numFmtId="170" fontId="3" fillId="0" borderId="4" xfId="0" applyNumberFormat="1" applyFont="1" applyFill="1" applyBorder="1" applyAlignment="1" applyProtection="1">
      <alignment horizontal="left" vertical="top" wrapText="1"/>
      <protection hidden="1"/>
    </xf>
    <xf numFmtId="170" fontId="4" fillId="0" borderId="7" xfId="0" applyNumberFormat="1" applyFont="1" applyFill="1" applyBorder="1" applyAlignment="1" applyProtection="1">
      <alignment horizontal="left" vertical="top" wrapText="1"/>
      <protection hidden="1"/>
    </xf>
    <xf numFmtId="170" fontId="1" fillId="0" borderId="7" xfId="0" applyNumberFormat="1" applyFont="1" applyFill="1" applyBorder="1" applyAlignment="1" applyProtection="1">
      <alignment horizontal="left" vertical="top" wrapText="1"/>
      <protection hidden="1"/>
    </xf>
    <xf numFmtId="0" fontId="0" fillId="0" borderId="8" xfId="0" applyBorder="1" applyProtection="1"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left" vertical="top" wrapText="1"/>
      <protection hidden="1"/>
    </xf>
    <xf numFmtId="170" fontId="2" fillId="0" borderId="1" xfId="0" applyNumberFormat="1" applyFont="1" applyFill="1" applyBorder="1" applyAlignment="1" applyProtection="1">
      <alignment horizontal="left" vertical="top" wrapText="1"/>
      <protection hidden="1"/>
    </xf>
    <xf numFmtId="170" fontId="3" fillId="0" borderId="9" xfId="0" applyNumberFormat="1" applyFont="1" applyFill="1" applyBorder="1" applyAlignment="1" applyProtection="1">
      <alignment horizontal="left" vertical="top" wrapText="1"/>
      <protection hidden="1"/>
    </xf>
    <xf numFmtId="170" fontId="4" fillId="0" borderId="1" xfId="0" applyNumberFormat="1" applyFont="1" applyFill="1" applyBorder="1" applyAlignment="1" applyProtection="1">
      <alignment horizontal="left" vertical="top" wrapText="1"/>
      <protection hidden="1"/>
    </xf>
    <xf numFmtId="170" fontId="1" fillId="0" borderId="1" xfId="0" applyNumberFormat="1" applyFont="1" applyFill="1" applyBorder="1" applyAlignment="1" applyProtection="1">
      <alignment horizontal="left" vertical="top" wrapText="1"/>
      <protection hidden="1"/>
    </xf>
    <xf numFmtId="170" fontId="1" fillId="0" borderId="10" xfId="0" applyNumberFormat="1" applyFont="1" applyFill="1" applyBorder="1" applyAlignment="1" applyProtection="1">
      <alignment horizontal="left" vertical="top"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left" vertical="top" wrapText="1"/>
      <protection hidden="1"/>
    </xf>
    <xf numFmtId="168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protection hidden="1"/>
    </xf>
    <xf numFmtId="169" fontId="2" fillId="0" borderId="3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Continuous" vertical="center"/>
      <protection hidden="1"/>
    </xf>
    <xf numFmtId="0" fontId="6" fillId="0" borderId="2" xfId="0" applyNumberFormat="1" applyFont="1" applyFill="1" applyBorder="1" applyAlignment="1" applyProtection="1"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Protection="1"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Protection="1">
      <protection hidden="1"/>
    </xf>
    <xf numFmtId="0" fontId="1" fillId="0" borderId="2" xfId="0" applyNumberFormat="1" applyFont="1" applyFill="1" applyBorder="1" applyProtection="1">
      <protection hidden="1"/>
    </xf>
    <xf numFmtId="0" fontId="1" fillId="0" borderId="11" xfId="0" applyNumberFormat="1" applyFont="1" applyFill="1" applyBorder="1" applyAlignment="1" applyProtection="1">
      <alignment horizontal="center" vertical="center"/>
      <protection hidden="1"/>
    </xf>
    <xf numFmtId="0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centerContinuous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4" fontId="1" fillId="0" borderId="10" xfId="0" applyNumberFormat="1" applyFont="1" applyFill="1" applyBorder="1" applyAlignment="1" applyProtection="1">
      <alignment horizontal="center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2" fillId="0" borderId="7" xfId="0" applyNumberFormat="1" applyFont="1" applyFill="1" applyBorder="1" applyAlignment="1" applyProtection="1">
      <alignment horizontal="center" vertical="center"/>
      <protection hidden="1"/>
    </xf>
    <xf numFmtId="4" fontId="2" fillId="0" borderId="7" xfId="0" applyNumberFormat="1" applyFont="1" applyFill="1" applyBorder="1" applyAlignment="1" applyProtection="1">
      <alignment horizontal="right" vertical="center"/>
      <protection hidden="1"/>
    </xf>
    <xf numFmtId="4" fontId="1" fillId="0" borderId="1" xfId="0" applyNumberFormat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 applyProtection="1">
      <alignment horizontal="right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0" borderId="9" xfId="0" applyNumberFormat="1" applyFont="1" applyFill="1" applyBorder="1" applyAlignment="1" applyProtection="1">
      <alignment horizontal="center" vertical="center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166" fontId="1" fillId="0" borderId="9" xfId="0" applyNumberFormat="1" applyFont="1" applyFill="1" applyBorder="1" applyAlignment="1" applyProtection="1">
      <alignment vertical="top"/>
      <protection hidden="1"/>
    </xf>
    <xf numFmtId="0" fontId="2" fillId="0" borderId="7" xfId="0" applyNumberFormat="1" applyFont="1" applyFill="1" applyBorder="1" applyAlignment="1" applyProtection="1">
      <protection hidden="1"/>
    </xf>
    <xf numFmtId="166" fontId="2" fillId="0" borderId="4" xfId="0" applyNumberFormat="1" applyFont="1" applyFill="1" applyBorder="1" applyAlignment="1" applyProtection="1">
      <alignment vertical="top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7" fillId="0" borderId="0" xfId="0" applyFont="1" applyProtection="1">
      <protection hidden="1"/>
    </xf>
    <xf numFmtId="0" fontId="8" fillId="0" borderId="7" xfId="0" applyNumberFormat="1" applyFont="1" applyFill="1" applyBorder="1" applyAlignment="1" applyProtection="1">
      <alignment horizontal="left" vertical="top" wrapText="1"/>
      <protection hidden="1"/>
    </xf>
    <xf numFmtId="169" fontId="2" fillId="0" borderId="8" xfId="0" applyNumberFormat="1" applyFont="1" applyFill="1" applyBorder="1" applyAlignment="1" applyProtection="1">
      <protection hidden="1"/>
    </xf>
    <xf numFmtId="4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6" xfId="0" applyNumberFormat="1" applyFont="1" applyFill="1" applyBorder="1" applyAlignment="1" applyProtection="1">
      <alignment vertical="top"/>
      <protection hidden="1"/>
    </xf>
    <xf numFmtId="169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8" fillId="0" borderId="0" xfId="0" applyNumberFormat="1" applyFont="1" applyFill="1" applyBorder="1" applyAlignment="1" applyProtection="1">
      <alignment horizontal="left" vertical="top" wrapText="1"/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169" fontId="2" fillId="0" borderId="13" xfId="0" applyNumberFormat="1" applyFont="1" applyFill="1" applyBorder="1" applyAlignment="1" applyProtection="1">
      <protection hidden="1"/>
    </xf>
    <xf numFmtId="0" fontId="2" fillId="0" borderId="13" xfId="0" applyNumberFormat="1" applyFont="1" applyFill="1" applyBorder="1" applyAlignment="1" applyProtection="1">
      <protection hidden="1"/>
    </xf>
    <xf numFmtId="0" fontId="8" fillId="0" borderId="1" xfId="0" applyNumberFormat="1" applyFont="1" applyFill="1" applyBorder="1" applyAlignment="1" applyProtection="1">
      <alignment horizontal="left" vertical="top" wrapText="1"/>
      <protection hidden="1"/>
    </xf>
    <xf numFmtId="4" fontId="2" fillId="0" borderId="8" xfId="0" applyNumberFormat="1" applyFont="1" applyFill="1" applyBorder="1" applyAlignment="1" applyProtection="1">
      <alignment horizontal="right" vertical="center"/>
      <protection hidden="1"/>
    </xf>
    <xf numFmtId="169" fontId="2" fillId="0" borderId="14" xfId="0" applyNumberFormat="1" applyFont="1" applyFill="1" applyBorder="1" applyAlignment="1" applyProtection="1">
      <protection hidden="1"/>
    </xf>
    <xf numFmtId="0" fontId="2" fillId="0" borderId="14" xfId="0" applyNumberFormat="1" applyFont="1" applyFill="1" applyBorder="1" applyAlignment="1" applyProtection="1">
      <protection hidden="1"/>
    </xf>
    <xf numFmtId="4" fontId="2" fillId="0" borderId="6" xfId="0" applyNumberFormat="1" applyFont="1" applyFill="1" applyBorder="1" applyAlignment="1" applyProtection="1">
      <alignment horizontal="right" vertical="center"/>
      <protection hidden="1"/>
    </xf>
    <xf numFmtId="49" fontId="2" fillId="0" borderId="9" xfId="0" applyNumberFormat="1" applyFont="1" applyFill="1" applyBorder="1" applyAlignment="1" applyProtection="1">
      <alignment horizontal="center" vertical="center"/>
      <protection hidden="1"/>
    </xf>
    <xf numFmtId="49" fontId="8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Fill="1" applyBorder="1" applyAlignment="1" applyProtection="1">
      <alignment horizontal="right" vertical="center"/>
      <protection hidden="1"/>
    </xf>
    <xf numFmtId="4" fontId="1" fillId="0" borderId="12" xfId="0" applyNumberFormat="1" applyFont="1" applyFill="1" applyBorder="1" applyAlignment="1" applyProtection="1">
      <alignment horizontal="right" vertical="center"/>
      <protection hidden="1"/>
    </xf>
    <xf numFmtId="168" fontId="1" fillId="0" borderId="11" xfId="0" applyNumberFormat="1" applyFont="1" applyFill="1" applyBorder="1" applyAlignment="1" applyProtection="1">
      <alignment horizontal="center" vertical="center"/>
      <protection hidden="1"/>
    </xf>
    <xf numFmtId="168" fontId="2" fillId="0" borderId="9" xfId="0" applyNumberFormat="1" applyFont="1" applyFill="1" applyBorder="1" applyAlignment="1" applyProtection="1">
      <alignment horizontal="center" vertical="center"/>
      <protection hidden="1"/>
    </xf>
    <xf numFmtId="4" fontId="1" fillId="0" borderId="11" xfId="0" applyNumberFormat="1" applyFont="1" applyFill="1" applyBorder="1" applyAlignment="1" applyProtection="1">
      <alignment horizontal="center" vertical="center"/>
      <protection hidden="1"/>
    </xf>
    <xf numFmtId="4" fontId="1" fillId="0" borderId="11" xfId="0" applyNumberFormat="1" applyFont="1" applyFill="1" applyBorder="1" applyAlignment="1" applyProtection="1">
      <alignment horizontal="right" vertical="center"/>
      <protection hidden="1"/>
    </xf>
    <xf numFmtId="170" fontId="1" fillId="0" borderId="4" xfId="0" applyNumberFormat="1" applyFont="1" applyFill="1" applyBorder="1" applyAlignment="1" applyProtection="1">
      <alignment horizontal="left" vertical="top" wrapText="1"/>
      <protection hidden="1"/>
    </xf>
    <xf numFmtId="168" fontId="8" fillId="0" borderId="7" xfId="0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49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 applyProtection="1">
      <alignment horizontal="right" vertical="center"/>
      <protection hidden="1"/>
    </xf>
    <xf numFmtId="0" fontId="9" fillId="0" borderId="1" xfId="0" applyNumberFormat="1" applyFont="1" applyFill="1" applyBorder="1" applyAlignment="1" applyProtection="1">
      <alignment horizontal="left" vertical="top" wrapText="1"/>
      <protection hidden="1"/>
    </xf>
    <xf numFmtId="170" fontId="1" fillId="0" borderId="2" xfId="0" applyNumberFormat="1" applyFont="1" applyFill="1" applyBorder="1" applyAlignment="1" applyProtection="1">
      <alignment horizontal="left" vertical="top" wrapText="1"/>
      <protection hidden="1"/>
    </xf>
    <xf numFmtId="170" fontId="1" fillId="0" borderId="5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0" borderId="9" xfId="0" applyNumberFormat="1" applyFont="1" applyFill="1" applyBorder="1" applyAlignment="1" applyProtection="1">
      <alignment horizontal="center" vertical="center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166" fontId="1" fillId="0" borderId="9" xfId="0" applyNumberFormat="1" applyFont="1" applyFill="1" applyBorder="1" applyAlignment="1" applyProtection="1">
      <alignment vertical="top"/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protection hidden="1"/>
    </xf>
    <xf numFmtId="167" fontId="2" fillId="0" borderId="4" xfId="0" applyNumberFormat="1" applyFont="1" applyFill="1" applyBorder="1" applyAlignment="1" applyProtection="1">
      <alignment horizontal="center" vertical="center"/>
      <protection hidden="1"/>
    </xf>
    <xf numFmtId="167" fontId="2" fillId="0" borderId="7" xfId="0" applyNumberFormat="1" applyFont="1" applyFill="1" applyBorder="1" applyAlignment="1" applyProtection="1">
      <alignment horizontal="center" vertical="center"/>
      <protection hidden="1"/>
    </xf>
    <xf numFmtId="166" fontId="2" fillId="0" borderId="4" xfId="0" applyNumberFormat="1" applyFont="1" applyFill="1" applyBorder="1" applyAlignment="1" applyProtection="1">
      <alignment vertical="top"/>
      <protection hidden="1"/>
    </xf>
    <xf numFmtId="0" fontId="2" fillId="0" borderId="0" xfId="0" applyNumberFormat="1" applyFont="1" applyFill="1" applyBorder="1" applyAlignment="1" applyProtection="1"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166" fontId="2" fillId="0" borderId="6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167" fontId="1" fillId="0" borderId="11" xfId="0" applyNumberFormat="1" applyFont="1" applyFill="1" applyBorder="1" applyAlignment="1" applyProtection="1">
      <alignment horizontal="center" vertical="center"/>
      <protection hidden="1"/>
    </xf>
    <xf numFmtId="167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167" fontId="2" fillId="0" borderId="9" xfId="0" applyNumberFormat="1" applyFont="1" applyFill="1" applyBorder="1" applyAlignment="1" applyProtection="1">
      <alignment horizontal="center" vertical="center"/>
      <protection hidden="1"/>
    </xf>
    <xf numFmtId="167" fontId="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3" xfId="0" applyNumberFormat="1" applyFont="1" applyFill="1" applyBorder="1" applyAlignment="1" applyProtection="1">
      <protection hidden="1"/>
    </xf>
    <xf numFmtId="167" fontId="1" fillId="0" borderId="13" xfId="0" applyNumberFormat="1" applyFont="1" applyFill="1" applyBorder="1" applyAlignment="1" applyProtection="1">
      <alignment horizontal="center" vertical="center"/>
      <protection hidden="1"/>
    </xf>
    <xf numFmtId="166" fontId="1" fillId="0" borderId="8" xfId="0" applyNumberFormat="1" applyFont="1" applyFill="1" applyBorder="1" applyAlignment="1" applyProtection="1">
      <alignment vertical="top"/>
      <protection hidden="1"/>
    </xf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14" xfId="0" applyNumberFormat="1" applyFont="1" applyFill="1" applyBorder="1" applyAlignment="1" applyProtection="1">
      <protection hidden="1"/>
    </xf>
    <xf numFmtId="167" fontId="2" fillId="0" borderId="14" xfId="0" applyNumberFormat="1" applyFont="1" applyFill="1" applyBorder="1" applyAlignment="1" applyProtection="1">
      <alignment horizontal="center" vertical="center"/>
      <protection hidden="1"/>
    </xf>
    <xf numFmtId="166" fontId="2" fillId="0" borderId="9" xfId="0" applyNumberFormat="1" applyFont="1" applyFill="1" applyBorder="1" applyAlignment="1" applyProtection="1">
      <alignment vertical="top"/>
      <protection hidden="1"/>
    </xf>
    <xf numFmtId="166" fontId="1" fillId="0" borderId="11" xfId="0" applyNumberFormat="1" applyFont="1" applyFill="1" applyBorder="1" applyAlignment="1" applyProtection="1">
      <alignment vertical="top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9"/>
  <sheetViews>
    <sheetView showGridLines="0" tabSelected="1" workbookViewId="0">
      <selection activeCell="T12" sqref="T12:T14"/>
    </sheetView>
  </sheetViews>
  <sheetFormatPr defaultColWidth="9.1796875" defaultRowHeight="12.5" x14ac:dyDescent="0.25"/>
  <cols>
    <col min="1" max="1" width="0.453125" customWidth="1"/>
    <col min="2" max="5" width="0" hidden="1" customWidth="1"/>
    <col min="6" max="6" width="61.26953125" customWidth="1"/>
    <col min="7" max="13" width="0" hidden="1" customWidth="1"/>
    <col min="14" max="14" width="22.26953125" customWidth="1"/>
    <col min="15" max="17" width="0" hidden="1" customWidth="1"/>
    <col min="18" max="18" width="14.1796875" customWidth="1"/>
    <col min="19" max="19" width="14.26953125" customWidth="1"/>
    <col min="20" max="20" width="16.6328125" customWidth="1"/>
    <col min="21" max="25" width="0" hidden="1" customWidth="1"/>
    <col min="26" max="26" width="2.7265625" customWidth="1"/>
    <col min="27" max="256" width="9.1796875" customWidth="1"/>
  </cols>
  <sheetData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72" t="s">
        <v>45</v>
      </c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37" t="s">
        <v>44</v>
      </c>
      <c r="S4" s="138"/>
      <c r="T4" s="138"/>
      <c r="U4" s="138"/>
      <c r="V4" s="138"/>
      <c r="W4" s="138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38"/>
      <c r="S5" s="138"/>
      <c r="T5" s="138"/>
      <c r="U5" s="138"/>
      <c r="V5" s="138"/>
      <c r="W5" s="138"/>
      <c r="X5" s="1"/>
      <c r="Y5" s="1"/>
      <c r="Z5" s="1"/>
    </row>
    <row r="6" spans="1:26" ht="44.5" customHeight="1" x14ac:dyDescent="0.35">
      <c r="A6" s="1"/>
      <c r="B6" s="1"/>
      <c r="C6" s="1"/>
      <c r="D6" s="1"/>
      <c r="E6" s="1"/>
      <c r="F6" s="1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138"/>
      <c r="S6" s="138"/>
      <c r="T6" s="138"/>
      <c r="U6" s="138"/>
      <c r="V6" s="138"/>
      <c r="W6" s="138"/>
      <c r="X6" s="1"/>
      <c r="Y6" s="1"/>
      <c r="Z6" s="1"/>
    </row>
    <row r="7" spans="1:26" ht="12.75" hidden="1" customHeight="1" x14ac:dyDescent="0.35">
      <c r="A7" s="1"/>
      <c r="B7" s="1"/>
      <c r="C7" s="1"/>
      <c r="D7" s="1"/>
      <c r="E7" s="1"/>
      <c r="F7" s="1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1"/>
      <c r="V7" s="1"/>
      <c r="W7" s="1"/>
      <c r="X7" s="1"/>
      <c r="Y7" s="1"/>
      <c r="Z7" s="1"/>
    </row>
    <row r="8" spans="1:26" ht="12.75" hidden="1" customHeight="1" x14ac:dyDescent="0.35">
      <c r="A8" s="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1"/>
      <c r="V8" s="1"/>
      <c r="W8" s="1"/>
      <c r="X8" s="1"/>
      <c r="Y8" s="1"/>
      <c r="Z8" s="1"/>
    </row>
    <row r="9" spans="1:26" ht="7.5" customHeight="1" x14ac:dyDescent="0.35">
      <c r="A9" s="1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1"/>
      <c r="V9" s="1"/>
      <c r="W9" s="1"/>
      <c r="X9" s="1"/>
      <c r="Y9" s="1"/>
      <c r="Z9" s="1"/>
    </row>
    <row r="10" spans="1:26" ht="53.25" customHeight="1" x14ac:dyDescent="0.25">
      <c r="A10" s="1"/>
      <c r="B10" s="53"/>
      <c r="C10" s="53"/>
      <c r="D10" s="53"/>
      <c r="E10" s="53"/>
      <c r="F10" s="120" t="s">
        <v>43</v>
      </c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/>
      <c r="D11" s="1"/>
      <c r="E11" s="1"/>
      <c r="F11" s="1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 t="s">
        <v>42</v>
      </c>
      <c r="U11" s="1"/>
      <c r="V11" s="1"/>
      <c r="W11" s="1"/>
      <c r="X11" s="1"/>
      <c r="Y11" s="1"/>
      <c r="Z11" s="1"/>
    </row>
    <row r="12" spans="1:26" ht="15" customHeight="1" x14ac:dyDescent="0.3">
      <c r="A12" s="1"/>
      <c r="B12" s="51"/>
      <c r="C12" s="51"/>
      <c r="D12" s="51"/>
      <c r="E12" s="51"/>
      <c r="F12" s="50" t="s">
        <v>41</v>
      </c>
      <c r="G12" s="46"/>
      <c r="H12" s="49" t="s">
        <v>1</v>
      </c>
      <c r="I12" s="49" t="s">
        <v>1</v>
      </c>
      <c r="J12" s="49"/>
      <c r="K12" s="48"/>
      <c r="L12" s="125" t="s">
        <v>40</v>
      </c>
      <c r="M12" s="127" t="s">
        <v>39</v>
      </c>
      <c r="N12" s="125" t="s">
        <v>38</v>
      </c>
      <c r="O12" s="125" t="s">
        <v>37</v>
      </c>
      <c r="P12" s="125" t="s">
        <v>30</v>
      </c>
      <c r="Q12" s="44" t="s">
        <v>36</v>
      </c>
      <c r="R12" s="127" t="s">
        <v>35</v>
      </c>
      <c r="S12" s="127" t="s">
        <v>34</v>
      </c>
      <c r="T12" s="127" t="s">
        <v>54</v>
      </c>
      <c r="U12" s="1"/>
      <c r="V12" s="1"/>
      <c r="W12" s="5"/>
      <c r="X12" s="4"/>
      <c r="Y12" s="1"/>
      <c r="Z12" s="1"/>
    </row>
    <row r="13" spans="1:26" ht="24" customHeight="1" x14ac:dyDescent="0.3">
      <c r="A13" s="1"/>
      <c r="B13" s="43"/>
      <c r="C13" s="43"/>
      <c r="D13" s="43"/>
      <c r="E13" s="43"/>
      <c r="F13" s="47"/>
      <c r="G13" s="46"/>
      <c r="H13" s="45" t="s">
        <v>33</v>
      </c>
      <c r="I13" s="45" t="s">
        <v>32</v>
      </c>
      <c r="J13" s="45" t="s">
        <v>31</v>
      </c>
      <c r="K13" s="44" t="s">
        <v>30</v>
      </c>
      <c r="L13" s="125"/>
      <c r="M13" s="127"/>
      <c r="N13" s="125"/>
      <c r="O13" s="125"/>
      <c r="P13" s="125"/>
      <c r="Q13" s="129" t="s">
        <v>29</v>
      </c>
      <c r="R13" s="127"/>
      <c r="S13" s="127"/>
      <c r="T13" s="127"/>
      <c r="U13" s="1"/>
      <c r="V13" s="1"/>
      <c r="W13" s="5"/>
      <c r="X13" s="4"/>
      <c r="Y13" s="1"/>
      <c r="Z13" s="1"/>
    </row>
    <row r="14" spans="1:26" ht="13.5" customHeight="1" x14ac:dyDescent="0.3">
      <c r="A14" s="1"/>
      <c r="B14" s="43"/>
      <c r="C14" s="43"/>
      <c r="D14" s="43"/>
      <c r="E14" s="43"/>
      <c r="F14" s="42"/>
      <c r="G14" s="41"/>
      <c r="H14" s="40"/>
      <c r="I14" s="40"/>
      <c r="J14" s="40"/>
      <c r="K14" s="39"/>
      <c r="L14" s="126"/>
      <c r="M14" s="128"/>
      <c r="N14" s="126"/>
      <c r="O14" s="126"/>
      <c r="P14" s="126"/>
      <c r="Q14" s="126"/>
      <c r="R14" s="128"/>
      <c r="S14" s="128"/>
      <c r="T14" s="128"/>
      <c r="U14" s="31"/>
      <c r="V14" s="31"/>
      <c r="W14" s="31"/>
      <c r="X14" s="31"/>
      <c r="Y14" s="31"/>
      <c r="Z14" s="5"/>
    </row>
    <row r="15" spans="1:26" ht="15" customHeight="1" x14ac:dyDescent="0.3">
      <c r="A15" s="1"/>
      <c r="B15" s="38"/>
      <c r="C15" s="38"/>
      <c r="D15" s="38"/>
      <c r="E15" s="38"/>
      <c r="F15" s="37">
        <v>1</v>
      </c>
      <c r="G15" s="36"/>
      <c r="H15" s="32"/>
      <c r="I15" s="33"/>
      <c r="J15" s="33"/>
      <c r="K15" s="33"/>
      <c r="L15" s="33"/>
      <c r="M15" s="33"/>
      <c r="N15" s="35">
        <v>2</v>
      </c>
      <c r="O15" s="33"/>
      <c r="P15" s="34"/>
      <c r="Q15" s="33"/>
      <c r="R15" s="32">
        <v>3</v>
      </c>
      <c r="S15" s="32">
        <v>4</v>
      </c>
      <c r="T15" s="32">
        <v>5</v>
      </c>
      <c r="U15" s="31"/>
      <c r="V15" s="31"/>
      <c r="W15" s="31"/>
      <c r="X15" s="31"/>
      <c r="Y15" s="31"/>
      <c r="Z15" s="5"/>
    </row>
    <row r="16" spans="1:26" ht="29.25" customHeight="1" x14ac:dyDescent="0.35">
      <c r="A16" s="17"/>
      <c r="B16" s="105" t="s">
        <v>28</v>
      </c>
      <c r="C16" s="105"/>
      <c r="D16" s="105"/>
      <c r="E16" s="106"/>
      <c r="F16" s="30" t="s">
        <v>27</v>
      </c>
      <c r="G16" s="29"/>
      <c r="H16" s="28">
        <v>455</v>
      </c>
      <c r="I16" s="121"/>
      <c r="J16" s="121"/>
      <c r="K16" s="121"/>
      <c r="L16" s="121"/>
      <c r="M16" s="122"/>
      <c r="N16" s="27" t="s">
        <v>28</v>
      </c>
      <c r="O16" s="123"/>
      <c r="P16" s="123"/>
      <c r="Q16" s="124"/>
      <c r="R16" s="55">
        <v>250000</v>
      </c>
      <c r="S16" s="56">
        <v>0</v>
      </c>
      <c r="T16" s="56">
        <v>0</v>
      </c>
      <c r="U16" s="142"/>
      <c r="V16" s="142"/>
      <c r="W16" s="142"/>
      <c r="X16" s="142"/>
      <c r="Y16" s="142"/>
      <c r="Z16" s="5"/>
    </row>
    <row r="17" spans="1:26" ht="29.25" customHeight="1" x14ac:dyDescent="0.35">
      <c r="A17" s="17"/>
      <c r="B17" s="23"/>
      <c r="C17" s="22"/>
      <c r="D17" s="21"/>
      <c r="E17" s="20" t="s">
        <v>26</v>
      </c>
      <c r="F17" s="12" t="s">
        <v>27</v>
      </c>
      <c r="G17" s="11"/>
      <c r="H17" s="10">
        <v>455</v>
      </c>
      <c r="I17" s="112"/>
      <c r="J17" s="112"/>
      <c r="K17" s="112"/>
      <c r="L17" s="112"/>
      <c r="M17" s="113"/>
      <c r="N17" s="9" t="s">
        <v>26</v>
      </c>
      <c r="O17" s="114"/>
      <c r="P17" s="114"/>
      <c r="Q17" s="115"/>
      <c r="R17" s="57">
        <v>250000</v>
      </c>
      <c r="S17" s="58">
        <v>0</v>
      </c>
      <c r="T17" s="58">
        <v>0</v>
      </c>
      <c r="U17" s="116"/>
      <c r="V17" s="116"/>
      <c r="W17" s="116"/>
      <c r="X17" s="116"/>
      <c r="Y17" s="116"/>
      <c r="Z17" s="5"/>
    </row>
    <row r="18" spans="1:26" ht="57.75" customHeight="1" x14ac:dyDescent="0.35">
      <c r="A18" s="17"/>
      <c r="B18" s="105" t="s">
        <v>24</v>
      </c>
      <c r="C18" s="105"/>
      <c r="D18" s="105"/>
      <c r="E18" s="106"/>
      <c r="F18" s="19" t="s">
        <v>25</v>
      </c>
      <c r="G18" s="11"/>
      <c r="H18" s="10">
        <v>455</v>
      </c>
      <c r="I18" s="107"/>
      <c r="J18" s="107"/>
      <c r="K18" s="107"/>
      <c r="L18" s="107"/>
      <c r="M18" s="108"/>
      <c r="N18" s="18" t="s">
        <v>24</v>
      </c>
      <c r="O18" s="109"/>
      <c r="P18" s="109"/>
      <c r="Q18" s="110"/>
      <c r="R18" s="59">
        <v>650000</v>
      </c>
      <c r="S18" s="60">
        <v>0</v>
      </c>
      <c r="T18" s="60">
        <v>0</v>
      </c>
      <c r="U18" s="111"/>
      <c r="V18" s="111"/>
      <c r="W18" s="111"/>
      <c r="X18" s="111"/>
      <c r="Y18" s="111"/>
      <c r="Z18" s="5"/>
    </row>
    <row r="19" spans="1:26" ht="52.5" customHeight="1" x14ac:dyDescent="0.35">
      <c r="A19" s="17"/>
      <c r="B19" s="23"/>
      <c r="C19" s="22"/>
      <c r="D19" s="21"/>
      <c r="E19" s="20" t="s">
        <v>22</v>
      </c>
      <c r="F19" s="12" t="s">
        <v>23</v>
      </c>
      <c r="G19" s="11"/>
      <c r="H19" s="10">
        <v>455</v>
      </c>
      <c r="I19" s="112"/>
      <c r="J19" s="112"/>
      <c r="K19" s="112"/>
      <c r="L19" s="112"/>
      <c r="M19" s="113"/>
      <c r="N19" s="9" t="s">
        <v>22</v>
      </c>
      <c r="O19" s="114"/>
      <c r="P19" s="114"/>
      <c r="Q19" s="115"/>
      <c r="R19" s="57">
        <v>650000</v>
      </c>
      <c r="S19" s="58">
        <v>0</v>
      </c>
      <c r="T19" s="58">
        <v>0</v>
      </c>
      <c r="U19" s="116"/>
      <c r="V19" s="116"/>
      <c r="W19" s="116"/>
      <c r="X19" s="116"/>
      <c r="Y19" s="116"/>
      <c r="Z19" s="5"/>
    </row>
    <row r="20" spans="1:26" ht="108" customHeight="1" x14ac:dyDescent="0.35">
      <c r="A20" s="17"/>
      <c r="B20" s="105" t="s">
        <v>20</v>
      </c>
      <c r="C20" s="105"/>
      <c r="D20" s="105"/>
      <c r="E20" s="106"/>
      <c r="F20" s="19" t="s">
        <v>21</v>
      </c>
      <c r="G20" s="11"/>
      <c r="H20" s="10">
        <v>455</v>
      </c>
      <c r="I20" s="107"/>
      <c r="J20" s="107"/>
      <c r="K20" s="107"/>
      <c r="L20" s="107"/>
      <c r="M20" s="108"/>
      <c r="N20" s="18" t="s">
        <v>20</v>
      </c>
      <c r="O20" s="109"/>
      <c r="P20" s="109"/>
      <c r="Q20" s="110"/>
      <c r="R20" s="59">
        <v>235000</v>
      </c>
      <c r="S20" s="60">
        <v>235000</v>
      </c>
      <c r="T20" s="60">
        <v>0</v>
      </c>
      <c r="U20" s="111"/>
      <c r="V20" s="111"/>
      <c r="W20" s="111"/>
      <c r="X20" s="111"/>
      <c r="Y20" s="111"/>
      <c r="Z20" s="5"/>
    </row>
    <row r="21" spans="1:26" ht="110" customHeight="1" x14ac:dyDescent="0.35">
      <c r="A21" s="17"/>
      <c r="B21" s="23"/>
      <c r="C21" s="22"/>
      <c r="D21" s="21"/>
      <c r="E21" s="20" t="s">
        <v>18</v>
      </c>
      <c r="F21" s="12" t="s">
        <v>19</v>
      </c>
      <c r="G21" s="11"/>
      <c r="H21" s="10">
        <v>455</v>
      </c>
      <c r="I21" s="112"/>
      <c r="J21" s="112"/>
      <c r="K21" s="112"/>
      <c r="L21" s="112"/>
      <c r="M21" s="113"/>
      <c r="N21" s="9" t="s">
        <v>18</v>
      </c>
      <c r="O21" s="114"/>
      <c r="P21" s="114"/>
      <c r="Q21" s="115"/>
      <c r="R21" s="57">
        <v>235000</v>
      </c>
      <c r="S21" s="58">
        <v>235000</v>
      </c>
      <c r="T21" s="58">
        <v>0</v>
      </c>
      <c r="U21" s="116"/>
      <c r="V21" s="116"/>
      <c r="W21" s="116"/>
      <c r="X21" s="116"/>
      <c r="Y21" s="116"/>
      <c r="Z21" s="5"/>
    </row>
    <row r="22" spans="1:26" ht="57.75" customHeight="1" x14ac:dyDescent="0.35">
      <c r="A22" s="17"/>
      <c r="B22" s="105" t="s">
        <v>16</v>
      </c>
      <c r="C22" s="105"/>
      <c r="D22" s="105"/>
      <c r="E22" s="106"/>
      <c r="F22" s="19" t="s">
        <v>17</v>
      </c>
      <c r="G22" s="11"/>
      <c r="H22" s="10">
        <v>455</v>
      </c>
      <c r="I22" s="107"/>
      <c r="J22" s="107"/>
      <c r="K22" s="107"/>
      <c r="L22" s="107"/>
      <c r="M22" s="108"/>
      <c r="N22" s="18" t="s">
        <v>16</v>
      </c>
      <c r="O22" s="109"/>
      <c r="P22" s="109"/>
      <c r="Q22" s="110"/>
      <c r="R22" s="59">
        <f>R23+R24</f>
        <v>30798188.470000003</v>
      </c>
      <c r="S22" s="59">
        <f t="shared" ref="S22:T22" si="0">S23+S24</f>
        <v>30798188.470000003</v>
      </c>
      <c r="T22" s="59">
        <f t="shared" si="0"/>
        <v>30798188.470000003</v>
      </c>
      <c r="U22" s="111"/>
      <c r="V22" s="111"/>
      <c r="W22" s="111"/>
      <c r="X22" s="111"/>
      <c r="Y22" s="111"/>
      <c r="Z22" s="5"/>
    </row>
    <row r="23" spans="1:26" ht="93.5" customHeight="1" x14ac:dyDescent="0.35">
      <c r="A23" s="17"/>
      <c r="B23" s="16"/>
      <c r="C23" s="15"/>
      <c r="D23" s="14"/>
      <c r="E23" s="13" t="s">
        <v>14</v>
      </c>
      <c r="F23" s="26" t="s">
        <v>15</v>
      </c>
      <c r="G23" s="11"/>
      <c r="H23" s="10">
        <v>455</v>
      </c>
      <c r="I23" s="130"/>
      <c r="J23" s="130"/>
      <c r="K23" s="130"/>
      <c r="L23" s="130"/>
      <c r="M23" s="131"/>
      <c r="N23" s="25" t="s">
        <v>14</v>
      </c>
      <c r="O23" s="132"/>
      <c r="P23" s="132"/>
      <c r="Q23" s="133"/>
      <c r="R23" s="61">
        <v>30012924.850000001</v>
      </c>
      <c r="S23" s="61">
        <v>30012924.850000001</v>
      </c>
      <c r="T23" s="61">
        <v>30012924.850000001</v>
      </c>
      <c r="U23" s="141"/>
      <c r="V23" s="141"/>
      <c r="W23" s="141"/>
      <c r="X23" s="141"/>
      <c r="Y23" s="141"/>
      <c r="Z23" s="5"/>
    </row>
    <row r="24" spans="1:26" ht="100.5" customHeight="1" x14ac:dyDescent="0.35">
      <c r="A24" s="17"/>
      <c r="B24" s="24"/>
      <c r="C24" s="22"/>
      <c r="D24" s="21"/>
      <c r="E24" s="20" t="s">
        <v>12</v>
      </c>
      <c r="F24" s="12" t="s">
        <v>13</v>
      </c>
      <c r="G24" s="11"/>
      <c r="H24" s="10">
        <v>455</v>
      </c>
      <c r="I24" s="112"/>
      <c r="J24" s="112"/>
      <c r="K24" s="112"/>
      <c r="L24" s="112"/>
      <c r="M24" s="113"/>
      <c r="N24" s="9" t="s">
        <v>12</v>
      </c>
      <c r="O24" s="114"/>
      <c r="P24" s="114"/>
      <c r="Q24" s="115"/>
      <c r="R24" s="57">
        <v>785263.62</v>
      </c>
      <c r="S24" s="57">
        <v>785263.62</v>
      </c>
      <c r="T24" s="57">
        <v>785263.62</v>
      </c>
      <c r="U24" s="116"/>
      <c r="V24" s="116"/>
      <c r="W24" s="116"/>
      <c r="X24" s="116"/>
      <c r="Y24" s="116"/>
      <c r="Z24" s="5"/>
    </row>
    <row r="25" spans="1:26" ht="34.5" customHeight="1" x14ac:dyDescent="0.35">
      <c r="A25" s="17"/>
      <c r="B25" s="105" t="s">
        <v>11</v>
      </c>
      <c r="C25" s="105"/>
      <c r="D25" s="105"/>
      <c r="E25" s="106"/>
      <c r="F25" s="19" t="s">
        <v>10</v>
      </c>
      <c r="G25" s="11"/>
      <c r="H25" s="10">
        <v>455</v>
      </c>
      <c r="I25" s="107"/>
      <c r="J25" s="107"/>
      <c r="K25" s="107"/>
      <c r="L25" s="107"/>
      <c r="M25" s="108"/>
      <c r="N25" s="18" t="s">
        <v>11</v>
      </c>
      <c r="O25" s="109"/>
      <c r="P25" s="109"/>
      <c r="Q25" s="110"/>
      <c r="R25" s="59">
        <v>250000</v>
      </c>
      <c r="S25" s="60">
        <v>250000</v>
      </c>
      <c r="T25" s="60">
        <v>0</v>
      </c>
      <c r="U25" s="111"/>
      <c r="V25" s="111"/>
      <c r="W25" s="111"/>
      <c r="X25" s="111"/>
      <c r="Y25" s="111"/>
      <c r="Z25" s="5"/>
    </row>
    <row r="26" spans="1:26" ht="32.5" customHeight="1" x14ac:dyDescent="0.35">
      <c r="A26" s="17"/>
      <c r="B26" s="23"/>
      <c r="C26" s="22"/>
      <c r="D26" s="21"/>
      <c r="E26" s="20" t="s">
        <v>9</v>
      </c>
      <c r="F26" s="26" t="s">
        <v>10</v>
      </c>
      <c r="G26" s="74"/>
      <c r="H26" s="71">
        <v>455</v>
      </c>
      <c r="I26" s="130"/>
      <c r="J26" s="130"/>
      <c r="K26" s="130"/>
      <c r="L26" s="130"/>
      <c r="M26" s="131"/>
      <c r="N26" s="25" t="s">
        <v>9</v>
      </c>
      <c r="O26" s="132"/>
      <c r="P26" s="132"/>
      <c r="Q26" s="133"/>
      <c r="R26" s="61">
        <v>250000</v>
      </c>
      <c r="S26" s="62">
        <v>250000</v>
      </c>
      <c r="T26" s="62">
        <v>0</v>
      </c>
      <c r="U26" s="116"/>
      <c r="V26" s="116"/>
      <c r="W26" s="116"/>
      <c r="X26" s="116"/>
      <c r="Y26" s="116"/>
      <c r="Z26" s="5"/>
    </row>
    <row r="27" spans="1:26" ht="43.5" customHeight="1" x14ac:dyDescent="0.35">
      <c r="A27" s="17"/>
      <c r="B27" s="105" t="s">
        <v>7</v>
      </c>
      <c r="C27" s="105"/>
      <c r="D27" s="105"/>
      <c r="E27" s="106"/>
      <c r="F27" s="30" t="s">
        <v>8</v>
      </c>
      <c r="G27" s="81"/>
      <c r="H27" s="82">
        <v>455</v>
      </c>
      <c r="I27" s="134"/>
      <c r="J27" s="134"/>
      <c r="K27" s="134"/>
      <c r="L27" s="134"/>
      <c r="M27" s="134"/>
      <c r="N27" s="94" t="s">
        <v>7</v>
      </c>
      <c r="O27" s="135"/>
      <c r="P27" s="135"/>
      <c r="Q27" s="135"/>
      <c r="R27" s="96">
        <f>R28+R29+R30+R31</f>
        <v>33695179.920000002</v>
      </c>
      <c r="S27" s="97">
        <v>8479422.3399999999</v>
      </c>
      <c r="T27" s="93">
        <v>0</v>
      </c>
      <c r="U27" s="136"/>
      <c r="V27" s="111"/>
      <c r="W27" s="111"/>
      <c r="X27" s="111"/>
      <c r="Y27" s="111"/>
      <c r="Z27" s="5"/>
    </row>
    <row r="28" spans="1:26" ht="19.5" customHeight="1" x14ac:dyDescent="0.35">
      <c r="A28" s="17"/>
      <c r="B28" s="23"/>
      <c r="C28" s="22"/>
      <c r="D28" s="21"/>
      <c r="E28" s="20" t="s">
        <v>5</v>
      </c>
      <c r="F28" s="26" t="s">
        <v>6</v>
      </c>
      <c r="G28" s="77"/>
      <c r="H28" s="78">
        <v>455</v>
      </c>
      <c r="I28" s="117"/>
      <c r="J28" s="117"/>
      <c r="K28" s="117"/>
      <c r="L28" s="117"/>
      <c r="M28" s="117"/>
      <c r="N28" s="95" t="s">
        <v>5</v>
      </c>
      <c r="O28" s="118"/>
      <c r="P28" s="118"/>
      <c r="Q28" s="118"/>
      <c r="R28" s="90">
        <v>7273612</v>
      </c>
      <c r="S28" s="92">
        <v>7273612</v>
      </c>
      <c r="T28" s="84">
        <v>0</v>
      </c>
      <c r="U28" s="119"/>
      <c r="V28" s="116"/>
      <c r="W28" s="116"/>
      <c r="X28" s="116"/>
      <c r="Y28" s="116"/>
      <c r="Z28" s="5"/>
    </row>
    <row r="29" spans="1:26" ht="34" customHeight="1" x14ac:dyDescent="0.35">
      <c r="A29" s="17"/>
      <c r="B29" s="23"/>
      <c r="C29" s="22"/>
      <c r="D29" s="21"/>
      <c r="E29" s="20" t="s">
        <v>5</v>
      </c>
      <c r="F29" s="83" t="s">
        <v>46</v>
      </c>
      <c r="G29" s="77"/>
      <c r="H29" s="78">
        <v>455</v>
      </c>
      <c r="I29" s="117"/>
      <c r="J29" s="117"/>
      <c r="K29" s="117"/>
      <c r="L29" s="117"/>
      <c r="M29" s="117"/>
      <c r="N29" s="88">
        <v>2700005310</v>
      </c>
      <c r="O29" s="118"/>
      <c r="P29" s="118"/>
      <c r="Q29" s="118"/>
      <c r="R29" s="90">
        <v>1205810.3400000001</v>
      </c>
      <c r="S29" s="92">
        <v>1205810.3400000001</v>
      </c>
      <c r="T29" s="84">
        <v>0</v>
      </c>
      <c r="U29" s="119"/>
      <c r="V29" s="116"/>
      <c r="W29" s="116"/>
      <c r="X29" s="116"/>
      <c r="Y29" s="116"/>
      <c r="Z29" s="5"/>
    </row>
    <row r="30" spans="1:26" ht="112" customHeight="1" x14ac:dyDescent="0.35">
      <c r="A30" s="17"/>
      <c r="B30" s="23"/>
      <c r="C30" s="22"/>
      <c r="D30" s="21"/>
      <c r="E30" s="20"/>
      <c r="F30" s="83" t="s">
        <v>47</v>
      </c>
      <c r="G30" s="77"/>
      <c r="H30" s="78"/>
      <c r="I30" s="78"/>
      <c r="J30" s="78"/>
      <c r="K30" s="78"/>
      <c r="L30" s="78"/>
      <c r="M30" s="78"/>
      <c r="N30" s="88">
        <v>2700070760</v>
      </c>
      <c r="O30" s="80"/>
      <c r="P30" s="80"/>
      <c r="Q30" s="80"/>
      <c r="R30" s="90">
        <v>24963600</v>
      </c>
      <c r="S30" s="92">
        <v>0</v>
      </c>
      <c r="T30" s="84">
        <v>0</v>
      </c>
      <c r="U30" s="76"/>
      <c r="V30" s="70"/>
      <c r="W30" s="70"/>
      <c r="X30" s="70"/>
      <c r="Y30" s="70"/>
      <c r="Z30" s="5"/>
    </row>
    <row r="31" spans="1:26" ht="78.5" customHeight="1" x14ac:dyDescent="0.35">
      <c r="A31" s="17"/>
      <c r="B31" s="23"/>
      <c r="C31" s="22"/>
      <c r="D31" s="21"/>
      <c r="E31" s="20" t="s">
        <v>5</v>
      </c>
      <c r="F31" s="73" t="s">
        <v>49</v>
      </c>
      <c r="G31" s="85"/>
      <c r="H31" s="86">
        <v>455</v>
      </c>
      <c r="I31" s="139"/>
      <c r="J31" s="139"/>
      <c r="K31" s="139"/>
      <c r="L31" s="139"/>
      <c r="M31" s="139"/>
      <c r="N31" s="89" t="s">
        <v>48</v>
      </c>
      <c r="O31" s="140"/>
      <c r="P31" s="140"/>
      <c r="Q31" s="140"/>
      <c r="R31" s="91">
        <v>252157.58</v>
      </c>
      <c r="S31" s="75">
        <v>0</v>
      </c>
      <c r="T31" s="87">
        <v>0</v>
      </c>
      <c r="U31" s="119"/>
      <c r="V31" s="116"/>
      <c r="W31" s="116"/>
      <c r="X31" s="116"/>
      <c r="Y31" s="116"/>
      <c r="Z31" s="5"/>
    </row>
    <row r="32" spans="1:26" ht="43.5" customHeight="1" x14ac:dyDescent="0.35">
      <c r="A32" s="17"/>
      <c r="B32" s="105" t="s">
        <v>4</v>
      </c>
      <c r="C32" s="105"/>
      <c r="D32" s="105"/>
      <c r="E32" s="106"/>
      <c r="F32" s="19" t="s">
        <v>3</v>
      </c>
      <c r="G32" s="11"/>
      <c r="H32" s="10">
        <v>455</v>
      </c>
      <c r="I32" s="107"/>
      <c r="J32" s="107"/>
      <c r="K32" s="107"/>
      <c r="L32" s="107"/>
      <c r="M32" s="108"/>
      <c r="N32" s="18" t="s">
        <v>4</v>
      </c>
      <c r="O32" s="109"/>
      <c r="P32" s="109"/>
      <c r="Q32" s="110"/>
      <c r="R32" s="59">
        <v>20000</v>
      </c>
      <c r="S32" s="60">
        <v>0</v>
      </c>
      <c r="T32" s="60">
        <v>0</v>
      </c>
      <c r="U32" s="111"/>
      <c r="V32" s="111"/>
      <c r="W32" s="111"/>
      <c r="X32" s="111"/>
      <c r="Y32" s="111"/>
      <c r="Z32" s="5"/>
    </row>
    <row r="33" spans="1:26" ht="48.5" customHeight="1" x14ac:dyDescent="0.35">
      <c r="A33" s="17"/>
      <c r="B33" s="16"/>
      <c r="C33" s="15"/>
      <c r="D33" s="14"/>
      <c r="E33" s="13" t="s">
        <v>2</v>
      </c>
      <c r="F33" s="12" t="s">
        <v>3</v>
      </c>
      <c r="G33" s="11"/>
      <c r="H33" s="10">
        <v>455</v>
      </c>
      <c r="I33" s="112"/>
      <c r="J33" s="112"/>
      <c r="K33" s="112"/>
      <c r="L33" s="112"/>
      <c r="M33" s="113"/>
      <c r="N33" s="9" t="s">
        <v>2</v>
      </c>
      <c r="O33" s="114"/>
      <c r="P33" s="114"/>
      <c r="Q33" s="115"/>
      <c r="R33" s="57">
        <v>20000</v>
      </c>
      <c r="S33" s="58">
        <v>0</v>
      </c>
      <c r="T33" s="58">
        <v>0</v>
      </c>
      <c r="U33" s="116"/>
      <c r="V33" s="116"/>
      <c r="W33" s="116"/>
      <c r="X33" s="116"/>
      <c r="Y33" s="116"/>
      <c r="Z33" s="5"/>
    </row>
    <row r="34" spans="1:26" ht="48.5" customHeight="1" x14ac:dyDescent="0.35">
      <c r="A34" s="17"/>
      <c r="B34" s="105" t="s">
        <v>4</v>
      </c>
      <c r="C34" s="105"/>
      <c r="D34" s="105"/>
      <c r="E34" s="106"/>
      <c r="F34" s="104" t="s">
        <v>53</v>
      </c>
      <c r="G34" s="11"/>
      <c r="H34" s="69">
        <v>455</v>
      </c>
      <c r="I34" s="107"/>
      <c r="J34" s="107"/>
      <c r="K34" s="107"/>
      <c r="L34" s="107"/>
      <c r="M34" s="108"/>
      <c r="N34" s="100">
        <v>3500000000</v>
      </c>
      <c r="O34" s="109"/>
      <c r="P34" s="109"/>
      <c r="Q34" s="110"/>
      <c r="R34" s="59">
        <f>R35+R36</f>
        <v>1980000</v>
      </c>
      <c r="S34" s="59">
        <f t="shared" ref="S34:T34" si="1">S35+S36</f>
        <v>0</v>
      </c>
      <c r="T34" s="59">
        <f t="shared" si="1"/>
        <v>0</v>
      </c>
      <c r="U34" s="111"/>
      <c r="V34" s="111"/>
      <c r="W34" s="111"/>
      <c r="X34" s="111"/>
      <c r="Y34" s="111"/>
      <c r="Z34" s="5"/>
    </row>
    <row r="35" spans="1:26" ht="80.5" customHeight="1" x14ac:dyDescent="0.35">
      <c r="A35" s="17"/>
      <c r="B35" s="16"/>
      <c r="C35" s="16"/>
      <c r="D35" s="98"/>
      <c r="E35" s="16"/>
      <c r="F35" s="79" t="s">
        <v>50</v>
      </c>
      <c r="G35" s="11"/>
      <c r="H35" s="69"/>
      <c r="I35" s="64"/>
      <c r="J35" s="64"/>
      <c r="K35" s="64"/>
      <c r="L35" s="64"/>
      <c r="M35" s="65"/>
      <c r="N35" s="101">
        <v>3500070240</v>
      </c>
      <c r="O35" s="66"/>
      <c r="P35" s="66"/>
      <c r="Q35" s="67"/>
      <c r="R35" s="102">
        <v>1500000</v>
      </c>
      <c r="S35" s="103">
        <v>0</v>
      </c>
      <c r="T35" s="103">
        <v>0</v>
      </c>
      <c r="U35" s="68"/>
      <c r="V35" s="68"/>
      <c r="W35" s="68"/>
      <c r="X35" s="68"/>
      <c r="Y35" s="68"/>
      <c r="Z35" s="5"/>
    </row>
    <row r="36" spans="1:26" ht="80" customHeight="1" x14ac:dyDescent="0.35">
      <c r="A36" s="17"/>
      <c r="B36" s="16"/>
      <c r="C36" s="15"/>
      <c r="D36" s="14"/>
      <c r="E36" s="13" t="s">
        <v>2</v>
      </c>
      <c r="F36" s="79" t="s">
        <v>51</v>
      </c>
      <c r="G36" s="11"/>
      <c r="H36" s="69">
        <v>455</v>
      </c>
      <c r="I36" s="112"/>
      <c r="J36" s="112"/>
      <c r="K36" s="112"/>
      <c r="L36" s="112"/>
      <c r="M36" s="113"/>
      <c r="N36" s="99" t="s">
        <v>52</v>
      </c>
      <c r="O36" s="114"/>
      <c r="P36" s="114"/>
      <c r="Q36" s="115"/>
      <c r="R36" s="57">
        <v>480000</v>
      </c>
      <c r="S36" s="58">
        <v>0</v>
      </c>
      <c r="T36" s="58">
        <v>0</v>
      </c>
      <c r="U36" s="116"/>
      <c r="V36" s="116"/>
      <c r="W36" s="116"/>
      <c r="X36" s="116"/>
      <c r="Y36" s="116"/>
      <c r="Z36" s="5"/>
    </row>
    <row r="37" spans="1:26" ht="15" customHeight="1" x14ac:dyDescent="0.3">
      <c r="A37" s="1"/>
      <c r="B37" s="8"/>
      <c r="C37" s="8"/>
      <c r="D37" s="8"/>
      <c r="E37" s="8"/>
      <c r="F37" s="8" t="s">
        <v>0</v>
      </c>
      <c r="G37" s="8"/>
      <c r="H37" s="8"/>
      <c r="I37" s="8"/>
      <c r="J37" s="8"/>
      <c r="K37" s="8"/>
      <c r="L37" s="8"/>
      <c r="M37" s="8"/>
      <c r="N37" s="8"/>
      <c r="O37" s="8"/>
      <c r="P37" s="7"/>
      <c r="Q37" s="6">
        <v>0</v>
      </c>
      <c r="R37" s="63">
        <f>R16+R18+R20+R22+R25+R27+R32+R34</f>
        <v>67878368.390000001</v>
      </c>
      <c r="S37" s="63">
        <f>S16+S18+S20+S22+S25+S27+S32</f>
        <v>39762610.810000002</v>
      </c>
      <c r="T37" s="63">
        <f>T16+T18+T20+T22+T25+T27+T32</f>
        <v>30798188.470000003</v>
      </c>
      <c r="U37" s="1"/>
      <c r="V37" s="1"/>
      <c r="W37" s="5"/>
      <c r="X37" s="4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"/>
      <c r="T39" s="1"/>
      <c r="U39" s="1"/>
      <c r="V39" s="1"/>
      <c r="W39" s="1"/>
      <c r="X39" s="1"/>
      <c r="Y39" s="1"/>
      <c r="Z39" s="1"/>
    </row>
  </sheetData>
  <mergeCells count="76">
    <mergeCell ref="R4:W6"/>
    <mergeCell ref="I33:M33"/>
    <mergeCell ref="O33:Q33"/>
    <mergeCell ref="U33:Y33"/>
    <mergeCell ref="I26:M26"/>
    <mergeCell ref="O26:Q26"/>
    <mergeCell ref="U26:Y26"/>
    <mergeCell ref="I31:M31"/>
    <mergeCell ref="O31:Q31"/>
    <mergeCell ref="U31:Y31"/>
    <mergeCell ref="I21:M21"/>
    <mergeCell ref="O21:Q21"/>
    <mergeCell ref="U21:Y21"/>
    <mergeCell ref="U23:Y23"/>
    <mergeCell ref="U16:Y16"/>
    <mergeCell ref="T12:T14"/>
    <mergeCell ref="B27:E27"/>
    <mergeCell ref="I27:M27"/>
    <mergeCell ref="O27:Q27"/>
    <mergeCell ref="U27:Y27"/>
    <mergeCell ref="U24:Y24"/>
    <mergeCell ref="B32:E32"/>
    <mergeCell ref="I32:M32"/>
    <mergeCell ref="O32:Q32"/>
    <mergeCell ref="U32:Y32"/>
    <mergeCell ref="B22:E22"/>
    <mergeCell ref="I22:M22"/>
    <mergeCell ref="O22:Q22"/>
    <mergeCell ref="U22:Y22"/>
    <mergeCell ref="B25:E25"/>
    <mergeCell ref="I25:M25"/>
    <mergeCell ref="O25:Q25"/>
    <mergeCell ref="U25:Y25"/>
    <mergeCell ref="I23:M23"/>
    <mergeCell ref="O23:Q23"/>
    <mergeCell ref="I24:M24"/>
    <mergeCell ref="O24:Q24"/>
    <mergeCell ref="B20:E20"/>
    <mergeCell ref="I20:M20"/>
    <mergeCell ref="O20:Q20"/>
    <mergeCell ref="U20:Y20"/>
    <mergeCell ref="I17:M17"/>
    <mergeCell ref="O17:Q17"/>
    <mergeCell ref="U17:Y17"/>
    <mergeCell ref="I19:M19"/>
    <mergeCell ref="O19:Q19"/>
    <mergeCell ref="U19:Y19"/>
    <mergeCell ref="B18:E18"/>
    <mergeCell ref="I18:M18"/>
    <mergeCell ref="O18:Q18"/>
    <mergeCell ref="U18:Y18"/>
    <mergeCell ref="F10:T10"/>
    <mergeCell ref="B16:E16"/>
    <mergeCell ref="I16:M16"/>
    <mergeCell ref="O16:Q16"/>
    <mergeCell ref="L12:L14"/>
    <mergeCell ref="M12:M14"/>
    <mergeCell ref="O12:O14"/>
    <mergeCell ref="N12:N14"/>
    <mergeCell ref="P12:P14"/>
    <mergeCell ref="Q13:Q14"/>
    <mergeCell ref="R12:R14"/>
    <mergeCell ref="S12:S14"/>
    <mergeCell ref="I28:M28"/>
    <mergeCell ref="O28:Q28"/>
    <mergeCell ref="U28:Y28"/>
    <mergeCell ref="I29:M29"/>
    <mergeCell ref="O29:Q29"/>
    <mergeCell ref="U29:Y29"/>
    <mergeCell ref="B34:E34"/>
    <mergeCell ref="I34:M34"/>
    <mergeCell ref="O34:Q34"/>
    <mergeCell ref="U34:Y34"/>
    <mergeCell ref="I36:M36"/>
    <mergeCell ref="O36:Q36"/>
    <mergeCell ref="U36:Y36"/>
  </mergeCells>
  <printOptions horizontalCentered="1"/>
  <pageMargins left="0.98425196850393704" right="0.39370078740157499" top="0.78740157480314998" bottom="0.78740157480314998" header="0.499999992490753" footer="0.499999992490753"/>
  <pageSetup paperSize="9" orientation="landscape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Ivanistova_tv</dc:creator>
  <cp:lastModifiedBy>Мохова Светлана Анатольевна</cp:lastModifiedBy>
  <cp:lastPrinted>2023-12-26T04:21:02Z</cp:lastPrinted>
  <dcterms:created xsi:type="dcterms:W3CDTF">2023-11-13T09:47:36Z</dcterms:created>
  <dcterms:modified xsi:type="dcterms:W3CDTF">2023-12-26T04:43:40Z</dcterms:modified>
</cp:coreProperties>
</file>